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Cta Publica 1er 2023 pagina UPJR\"/>
    </mc:Choice>
  </mc:AlternateContent>
  <xr:revisionPtr revIDLastSave="0" documentId="8_{E3A4F70A-B38C-49A2-9D0C-1C2610FB501C}" xr6:coauthVersionLast="47" xr6:coauthVersionMax="47" xr10:uidLastSave="{00000000-0000-0000-0000-000000000000}"/>
  <bookViews>
    <workbookView xWindow="-108" yWindow="-108" windowWidth="23256" windowHeight="12576" xr2:uid="{5DA9227C-D97B-4E95-B001-6980F93D64F9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5" i="1" l="1"/>
  <c r="E75" i="1"/>
  <c r="D75" i="1"/>
  <c r="C75" i="1"/>
  <c r="B75" i="1"/>
  <c r="G74" i="1"/>
  <c r="G73" i="1"/>
  <c r="G75" i="1" s="1"/>
  <c r="G68" i="1"/>
  <c r="G67" i="1"/>
  <c r="F67" i="1"/>
  <c r="E67" i="1"/>
  <c r="D67" i="1"/>
  <c r="C67" i="1"/>
  <c r="B67" i="1"/>
  <c r="G63" i="1"/>
  <c r="G62" i="1"/>
  <c r="G61" i="1"/>
  <c r="G60" i="1"/>
  <c r="G59" i="1"/>
  <c r="F59" i="1"/>
  <c r="E59" i="1"/>
  <c r="D59" i="1"/>
  <c r="C59" i="1"/>
  <c r="B59" i="1"/>
  <c r="G58" i="1"/>
  <c r="G57" i="1"/>
  <c r="G56" i="1"/>
  <c r="G54" i="1" s="1"/>
  <c r="G55" i="1"/>
  <c r="F54" i="1"/>
  <c r="F65" i="1" s="1"/>
  <c r="E54" i="1"/>
  <c r="E65" i="1" s="1"/>
  <c r="D54" i="1"/>
  <c r="C54" i="1"/>
  <c r="B54" i="1"/>
  <c r="B65" i="1" s="1"/>
  <c r="G53" i="1"/>
  <c r="G52" i="1"/>
  <c r="G51" i="1"/>
  <c r="G50" i="1"/>
  <c r="G49" i="1"/>
  <c r="G48" i="1"/>
  <c r="G47" i="1"/>
  <c r="G46" i="1"/>
  <c r="G45" i="1"/>
  <c r="F45" i="1"/>
  <c r="E45" i="1"/>
  <c r="D45" i="1"/>
  <c r="D65" i="1" s="1"/>
  <c r="C45" i="1"/>
  <c r="C65" i="1" s="1"/>
  <c r="B45" i="1"/>
  <c r="G39" i="1"/>
  <c r="G38" i="1"/>
  <c r="G37" i="1"/>
  <c r="F37" i="1"/>
  <c r="F41" i="1" s="1"/>
  <c r="F70" i="1" s="1"/>
  <c r="E37" i="1"/>
  <c r="D37" i="1"/>
  <c r="C37" i="1"/>
  <c r="C41" i="1" s="1"/>
  <c r="C70" i="1" s="1"/>
  <c r="B37" i="1"/>
  <c r="B41" i="1" s="1"/>
  <c r="B70" i="1" s="1"/>
  <c r="G36" i="1"/>
  <c r="G35" i="1"/>
  <c r="F35" i="1"/>
  <c r="E35" i="1"/>
  <c r="D35" i="1"/>
  <c r="C35" i="1"/>
  <c r="B35" i="1"/>
  <c r="G33" i="1"/>
  <c r="G32" i="1"/>
  <c r="G31" i="1"/>
  <c r="G30" i="1"/>
  <c r="G29" i="1"/>
  <c r="G28" i="1" s="1"/>
  <c r="F28" i="1"/>
  <c r="E28" i="1"/>
  <c r="D28" i="1"/>
  <c r="D41" i="1" s="1"/>
  <c r="D70" i="1" s="1"/>
  <c r="C28" i="1"/>
  <c r="B28" i="1"/>
  <c r="G27" i="1"/>
  <c r="G26" i="1"/>
  <c r="G25" i="1"/>
  <c r="G24" i="1"/>
  <c r="G23" i="1"/>
  <c r="G22" i="1"/>
  <c r="G21" i="1"/>
  <c r="G20" i="1"/>
  <c r="G19" i="1"/>
  <c r="G18" i="1"/>
  <c r="G16" i="1" s="1"/>
  <c r="G17" i="1"/>
  <c r="F16" i="1"/>
  <c r="E16" i="1"/>
  <c r="E41" i="1" s="1"/>
  <c r="E70" i="1" s="1"/>
  <c r="D16" i="1"/>
  <c r="C16" i="1"/>
  <c r="B16" i="1"/>
  <c r="G14" i="1"/>
  <c r="G13" i="1"/>
  <c r="G12" i="1"/>
  <c r="G11" i="1"/>
  <c r="G10" i="1"/>
  <c r="G9" i="1"/>
  <c r="A4" i="1"/>
  <c r="A2" i="1"/>
  <c r="G65" i="1" l="1"/>
  <c r="G41" i="1"/>
  <c r="G70" i="1" l="1"/>
  <c r="G42" i="1"/>
</calcChain>
</file>

<file path=xl/sharedStrings.xml><?xml version="1.0" encoding="utf-8"?>
<sst xmlns="http://schemas.openxmlformats.org/spreadsheetml/2006/main" count="73" uniqueCount="73">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</sst>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indent="3"/>
    </xf>
    <xf numFmtId="4" fontId="0" fillId="0" borderId="15" xfId="0" applyNumberFormat="1" applyBorder="1"/>
    <xf numFmtId="0" fontId="0" fillId="0" borderId="15" xfId="0" applyBorder="1" applyAlignment="1">
      <alignment horizontal="left" vertical="center" indent="6"/>
    </xf>
    <xf numFmtId="4" fontId="0" fillId="0" borderId="15" xfId="0" applyNumberFormat="1" applyBorder="1" applyAlignment="1" applyProtection="1">
      <alignment vertical="center"/>
      <protection locked="0"/>
    </xf>
    <xf numFmtId="0" fontId="0" fillId="0" borderId="15" xfId="0" applyBorder="1" applyAlignment="1">
      <alignment horizontal="left" indent="6"/>
    </xf>
    <xf numFmtId="0" fontId="0" fillId="0" borderId="15" xfId="0" applyBorder="1" applyAlignment="1">
      <alignment horizontal="left" vertical="center" indent="9"/>
    </xf>
    <xf numFmtId="0" fontId="0" fillId="0" borderId="15" xfId="0" applyBorder="1" applyAlignment="1">
      <alignment vertical="center"/>
    </xf>
    <xf numFmtId="0" fontId="1" fillId="0" borderId="15" xfId="0" applyFont="1" applyBorder="1" applyAlignment="1">
      <alignment horizontal="left" vertical="center" indent="3"/>
    </xf>
    <xf numFmtId="4" fontId="1" fillId="0" borderId="15" xfId="0" applyNumberFormat="1" applyFont="1" applyBorder="1" applyAlignment="1" applyProtection="1">
      <alignment vertical="center"/>
      <protection locked="0"/>
    </xf>
    <xf numFmtId="4" fontId="0" fillId="2" borderId="16" xfId="0" applyNumberFormat="1" applyFill="1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0" fillId="0" borderId="15" xfId="0" applyBorder="1" applyAlignment="1">
      <alignment horizontal="left" vertical="center" wrapText="1" indent="9"/>
    </xf>
    <xf numFmtId="0" fontId="0" fillId="0" borderId="15" xfId="0" applyBorder="1" applyAlignment="1">
      <alignment horizontal="left" wrapText="1" indent="9"/>
    </xf>
    <xf numFmtId="0" fontId="0" fillId="0" borderId="15" xfId="0" applyBorder="1" applyAlignment="1">
      <alignment horizontal="left" vertical="center" wrapText="1" indent="3"/>
    </xf>
    <xf numFmtId="0" fontId="1" fillId="0" borderId="15" xfId="0" applyFont="1" applyBorder="1" applyAlignment="1">
      <alignment horizontal="left" vertical="center" wrapText="1" indent="3"/>
    </xf>
    <xf numFmtId="0" fontId="0" fillId="0" borderId="14" xfId="0" applyBorder="1" applyAlignment="1">
      <alignment vertical="center"/>
    </xf>
    <xf numFmtId="4" fontId="0" fillId="0" borderId="14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%20Elena%20Garcia/Desktop/Cuenta%20P&#250;blica%202023/0361_IDF_PEGT_UPJ_2301%2005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UNIVERSIDAD POLITÉCNICA DE JUVENTINO ROSAS</v>
          </cell>
        </row>
      </sheetData>
      <sheetData sheetId="1"/>
      <sheetData sheetId="2">
        <row r="4">
          <cell r="A4" t="str">
            <v>Del 1 de Enero al 31 de Marzo de 2023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6A1E8-EA73-494E-9DF3-978E950E99C4}">
  <dimension ref="A1:G76"/>
  <sheetViews>
    <sheetView showGridLines="0" tabSelected="1" workbookViewId="0">
      <selection sqref="A1:XFD1048576"/>
    </sheetView>
  </sheetViews>
  <sheetFormatPr baseColWidth="10" defaultColWidth="11" defaultRowHeight="14.4" x14ac:dyDescent="0.3"/>
  <cols>
    <col min="1" max="1" width="87" bestFit="1" customWidth="1"/>
    <col min="2" max="2" width="22.21875" bestFit="1" customWidth="1"/>
    <col min="3" max="3" width="20.5546875" bestFit="1" customWidth="1"/>
    <col min="4" max="4" width="22.21875" bestFit="1" customWidth="1"/>
    <col min="5" max="5" width="21.77734375" bestFit="1" customWidth="1"/>
    <col min="6" max="6" width="22.21875" bestFit="1" customWidth="1"/>
    <col min="7" max="7" width="21.21875" bestFit="1" customWidth="1"/>
  </cols>
  <sheetData>
    <row r="1" spans="1:7" ht="40.950000000000003" customHeight="1" x14ac:dyDescent="0.3">
      <c r="A1" s="1" t="s">
        <v>0</v>
      </c>
      <c r="B1" s="2"/>
      <c r="C1" s="2"/>
      <c r="D1" s="2"/>
      <c r="E1" s="2"/>
      <c r="F1" s="2"/>
      <c r="G1" s="3"/>
    </row>
    <row r="2" spans="1:7" x14ac:dyDescent="0.3">
      <c r="A2" s="4" t="str">
        <f>'[1]Formato 1'!A2</f>
        <v>UNIVERSIDAD POLITÉCNICA DE JUVENTINO ROSAS</v>
      </c>
      <c r="B2" s="5"/>
      <c r="C2" s="5"/>
      <c r="D2" s="5"/>
      <c r="E2" s="5"/>
      <c r="F2" s="5"/>
      <c r="G2" s="6"/>
    </row>
    <row r="3" spans="1:7" x14ac:dyDescent="0.3">
      <c r="A3" s="7" t="s">
        <v>1</v>
      </c>
      <c r="B3" s="8"/>
      <c r="C3" s="8"/>
      <c r="D3" s="8"/>
      <c r="E3" s="8"/>
      <c r="F3" s="8"/>
      <c r="G3" s="9"/>
    </row>
    <row r="4" spans="1:7" x14ac:dyDescent="0.3">
      <c r="A4" s="7" t="str">
        <f>'[1]Formato 3'!A4</f>
        <v>Del 1 de Enero al 31 de Marzo de 2023 (b)</v>
      </c>
      <c r="B4" s="8"/>
      <c r="C4" s="8"/>
      <c r="D4" s="8"/>
      <c r="E4" s="8"/>
      <c r="F4" s="8"/>
      <c r="G4" s="9"/>
    </row>
    <row r="5" spans="1:7" x14ac:dyDescent="0.3">
      <c r="A5" s="10" t="s">
        <v>2</v>
      </c>
      <c r="B5" s="11"/>
      <c r="C5" s="11"/>
      <c r="D5" s="11"/>
      <c r="E5" s="11"/>
      <c r="F5" s="11"/>
      <c r="G5" s="12"/>
    </row>
    <row r="6" spans="1:7" ht="41.55" customHeight="1" x14ac:dyDescent="0.3">
      <c r="A6" s="13" t="s">
        <v>3</v>
      </c>
      <c r="B6" s="14" t="s">
        <v>4</v>
      </c>
      <c r="C6" s="14"/>
      <c r="D6" s="14"/>
      <c r="E6" s="14"/>
      <c r="F6" s="14"/>
      <c r="G6" s="14" t="s">
        <v>5</v>
      </c>
    </row>
    <row r="7" spans="1:7" ht="28.8" x14ac:dyDescent="0.3">
      <c r="A7" s="15"/>
      <c r="B7" s="16" t="s">
        <v>6</v>
      </c>
      <c r="C7" s="17" t="s">
        <v>7</v>
      </c>
      <c r="D7" s="16" t="s">
        <v>8</v>
      </c>
      <c r="E7" s="16" t="s">
        <v>9</v>
      </c>
      <c r="F7" s="16" t="s">
        <v>10</v>
      </c>
      <c r="G7" s="14"/>
    </row>
    <row r="8" spans="1:7" x14ac:dyDescent="0.3">
      <c r="A8" s="18" t="s">
        <v>11</v>
      </c>
      <c r="B8" s="19"/>
      <c r="C8" s="19"/>
      <c r="D8" s="19"/>
      <c r="E8" s="19"/>
      <c r="F8" s="19"/>
      <c r="G8" s="19"/>
    </row>
    <row r="9" spans="1:7" x14ac:dyDescent="0.3">
      <c r="A9" s="20" t="s">
        <v>12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f>F9-B9</f>
        <v>0</v>
      </c>
    </row>
    <row r="10" spans="1:7" x14ac:dyDescent="0.3">
      <c r="A10" s="20" t="s">
        <v>13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f>F10-B10</f>
        <v>0</v>
      </c>
    </row>
    <row r="11" spans="1:7" x14ac:dyDescent="0.3">
      <c r="A11" s="20" t="s">
        <v>14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f t="shared" ref="G11:G14" si="0">F11-B11</f>
        <v>0</v>
      </c>
    </row>
    <row r="12" spans="1:7" x14ac:dyDescent="0.3">
      <c r="A12" s="20" t="s">
        <v>15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f t="shared" si="0"/>
        <v>0</v>
      </c>
    </row>
    <row r="13" spans="1:7" x14ac:dyDescent="0.3">
      <c r="A13" s="20" t="s">
        <v>16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f t="shared" si="0"/>
        <v>0</v>
      </c>
    </row>
    <row r="14" spans="1:7" x14ac:dyDescent="0.3">
      <c r="A14" s="20" t="s">
        <v>17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f t="shared" si="0"/>
        <v>0</v>
      </c>
    </row>
    <row r="15" spans="1:7" x14ac:dyDescent="0.3">
      <c r="A15" s="20" t="s">
        <v>18</v>
      </c>
      <c r="B15" s="21">
        <v>10275750</v>
      </c>
      <c r="C15" s="21">
        <v>69099.27</v>
      </c>
      <c r="D15" s="21">
        <v>10344849.27</v>
      </c>
      <c r="E15" s="21">
        <v>2086780.92</v>
      </c>
      <c r="F15" s="21">
        <v>2086780.92</v>
      </c>
      <c r="G15" s="21">
        <v>-8188969.0800000001</v>
      </c>
    </row>
    <row r="16" spans="1:7" x14ac:dyDescent="0.3">
      <c r="A16" s="22" t="s">
        <v>19</v>
      </c>
      <c r="B16" s="21">
        <f t="shared" ref="B16:G16" si="1">SUM(B17:B27)</f>
        <v>0</v>
      </c>
      <c r="C16" s="21">
        <f t="shared" si="1"/>
        <v>0</v>
      </c>
      <c r="D16" s="21">
        <f t="shared" si="1"/>
        <v>0</v>
      </c>
      <c r="E16" s="21">
        <f t="shared" si="1"/>
        <v>0</v>
      </c>
      <c r="F16" s="21">
        <f t="shared" si="1"/>
        <v>0</v>
      </c>
      <c r="G16" s="21">
        <f t="shared" si="1"/>
        <v>0</v>
      </c>
    </row>
    <row r="17" spans="1:7" x14ac:dyDescent="0.3">
      <c r="A17" s="23" t="s">
        <v>20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f>F17-B17</f>
        <v>0</v>
      </c>
    </row>
    <row r="18" spans="1:7" x14ac:dyDescent="0.3">
      <c r="A18" s="23" t="s">
        <v>21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f t="shared" ref="G18:G27" si="2">F18-B18</f>
        <v>0</v>
      </c>
    </row>
    <row r="19" spans="1:7" x14ac:dyDescent="0.3">
      <c r="A19" s="23" t="s">
        <v>22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f t="shared" si="2"/>
        <v>0</v>
      </c>
    </row>
    <row r="20" spans="1:7" x14ac:dyDescent="0.3">
      <c r="A20" s="23" t="s">
        <v>23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f t="shared" si="2"/>
        <v>0</v>
      </c>
    </row>
    <row r="21" spans="1:7" x14ac:dyDescent="0.3">
      <c r="A21" s="23" t="s">
        <v>24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f t="shared" si="2"/>
        <v>0</v>
      </c>
    </row>
    <row r="22" spans="1:7" x14ac:dyDescent="0.3">
      <c r="A22" s="23" t="s">
        <v>25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f t="shared" si="2"/>
        <v>0</v>
      </c>
    </row>
    <row r="23" spans="1:7" x14ac:dyDescent="0.3">
      <c r="A23" s="23" t="s">
        <v>26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f t="shared" si="2"/>
        <v>0</v>
      </c>
    </row>
    <row r="24" spans="1:7" x14ac:dyDescent="0.3">
      <c r="A24" s="23" t="s">
        <v>27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f t="shared" si="2"/>
        <v>0</v>
      </c>
    </row>
    <row r="25" spans="1:7" x14ac:dyDescent="0.3">
      <c r="A25" s="23" t="s">
        <v>28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f t="shared" si="2"/>
        <v>0</v>
      </c>
    </row>
    <row r="26" spans="1:7" x14ac:dyDescent="0.3">
      <c r="A26" s="23" t="s">
        <v>29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f t="shared" si="2"/>
        <v>0</v>
      </c>
    </row>
    <row r="27" spans="1:7" x14ac:dyDescent="0.3">
      <c r="A27" s="23" t="s">
        <v>30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f t="shared" si="2"/>
        <v>0</v>
      </c>
    </row>
    <row r="28" spans="1:7" x14ac:dyDescent="0.3">
      <c r="A28" s="20" t="s">
        <v>31</v>
      </c>
      <c r="B28" s="21">
        <f t="shared" ref="B28:G28" si="3">SUM(B29:B33)</f>
        <v>0</v>
      </c>
      <c r="C28" s="21">
        <f t="shared" si="3"/>
        <v>0</v>
      </c>
      <c r="D28" s="21">
        <f t="shared" si="3"/>
        <v>0</v>
      </c>
      <c r="E28" s="21">
        <f t="shared" si="3"/>
        <v>0</v>
      </c>
      <c r="F28" s="21">
        <f t="shared" si="3"/>
        <v>0</v>
      </c>
      <c r="G28" s="21">
        <f t="shared" si="3"/>
        <v>0</v>
      </c>
    </row>
    <row r="29" spans="1:7" x14ac:dyDescent="0.3">
      <c r="A29" s="23" t="s">
        <v>32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f>F29-B29</f>
        <v>0</v>
      </c>
    </row>
    <row r="30" spans="1:7" x14ac:dyDescent="0.3">
      <c r="A30" s="23" t="s">
        <v>33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f t="shared" ref="G30:G33" si="4">F30-B30</f>
        <v>0</v>
      </c>
    </row>
    <row r="31" spans="1:7" x14ac:dyDescent="0.3">
      <c r="A31" s="23" t="s">
        <v>34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f t="shared" si="4"/>
        <v>0</v>
      </c>
    </row>
    <row r="32" spans="1:7" x14ac:dyDescent="0.3">
      <c r="A32" s="23" t="s">
        <v>35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f t="shared" si="4"/>
        <v>0</v>
      </c>
    </row>
    <row r="33" spans="1:7" ht="14.55" customHeight="1" x14ac:dyDescent="0.3">
      <c r="A33" s="23" t="s">
        <v>36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f t="shared" si="4"/>
        <v>0</v>
      </c>
    </row>
    <row r="34" spans="1:7" ht="14.55" customHeight="1" x14ac:dyDescent="0.3">
      <c r="A34" s="20" t="s">
        <v>37</v>
      </c>
      <c r="B34" s="21">
        <v>33756773.310000002</v>
      </c>
      <c r="C34" s="21">
        <v>608615.18000000005</v>
      </c>
      <c r="D34" s="21">
        <v>34365388.490000002</v>
      </c>
      <c r="E34" s="21">
        <v>15181684.57</v>
      </c>
      <c r="F34" s="21">
        <v>15181684.57</v>
      </c>
      <c r="G34" s="21">
        <v>-18575088.740000002</v>
      </c>
    </row>
    <row r="35" spans="1:7" ht="14.55" customHeight="1" x14ac:dyDescent="0.3">
      <c r="A35" s="20" t="s">
        <v>38</v>
      </c>
      <c r="B35" s="21">
        <f t="shared" ref="B35:G35" si="5">B36</f>
        <v>0</v>
      </c>
      <c r="C35" s="21">
        <f t="shared" si="5"/>
        <v>0</v>
      </c>
      <c r="D35" s="21">
        <f t="shared" si="5"/>
        <v>0</v>
      </c>
      <c r="E35" s="21">
        <f t="shared" si="5"/>
        <v>0</v>
      </c>
      <c r="F35" s="21">
        <f t="shared" si="5"/>
        <v>0</v>
      </c>
      <c r="G35" s="21">
        <f t="shared" si="5"/>
        <v>0</v>
      </c>
    </row>
    <row r="36" spans="1:7" ht="14.55" customHeight="1" x14ac:dyDescent="0.3">
      <c r="A36" s="23" t="s">
        <v>39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f>F36-B36</f>
        <v>0</v>
      </c>
    </row>
    <row r="37" spans="1:7" ht="14.55" customHeight="1" x14ac:dyDescent="0.3">
      <c r="A37" s="20" t="s">
        <v>40</v>
      </c>
      <c r="B37" s="21">
        <f t="shared" ref="B37:G37" si="6">B38+B39</f>
        <v>0</v>
      </c>
      <c r="C37" s="21">
        <f t="shared" si="6"/>
        <v>0</v>
      </c>
      <c r="D37" s="21">
        <f t="shared" si="6"/>
        <v>0</v>
      </c>
      <c r="E37" s="21">
        <f t="shared" si="6"/>
        <v>0</v>
      </c>
      <c r="F37" s="21">
        <f t="shared" si="6"/>
        <v>0</v>
      </c>
      <c r="G37" s="21">
        <f t="shared" si="6"/>
        <v>0</v>
      </c>
    </row>
    <row r="38" spans="1:7" x14ac:dyDescent="0.3">
      <c r="A38" s="23" t="s">
        <v>41</v>
      </c>
      <c r="B38" s="21">
        <v>0</v>
      </c>
      <c r="C38" s="21">
        <v>0</v>
      </c>
      <c r="D38" s="21">
        <v>0</v>
      </c>
      <c r="E38" s="21">
        <v>0</v>
      </c>
      <c r="F38" s="21">
        <v>0</v>
      </c>
      <c r="G38" s="21">
        <f>F38-B38</f>
        <v>0</v>
      </c>
    </row>
    <row r="39" spans="1:7" x14ac:dyDescent="0.3">
      <c r="A39" s="23" t="s">
        <v>42</v>
      </c>
      <c r="B39" s="21">
        <v>0</v>
      </c>
      <c r="C39" s="21">
        <v>0</v>
      </c>
      <c r="D39" s="21">
        <v>0</v>
      </c>
      <c r="E39" s="21">
        <v>0</v>
      </c>
      <c r="F39" s="21">
        <v>0</v>
      </c>
      <c r="G39" s="21">
        <f>F39-B39</f>
        <v>0</v>
      </c>
    </row>
    <row r="40" spans="1:7" x14ac:dyDescent="0.3">
      <c r="A40" s="24"/>
      <c r="B40" s="21"/>
      <c r="C40" s="21"/>
      <c r="D40" s="21"/>
      <c r="E40" s="21"/>
      <c r="F40" s="21"/>
      <c r="G40" s="21"/>
    </row>
    <row r="41" spans="1:7" x14ac:dyDescent="0.3">
      <c r="A41" s="25" t="s">
        <v>43</v>
      </c>
      <c r="B41" s="26">
        <f t="shared" ref="B41:G41" si="7">SUM(B9,B10,B11,B12,B13,B14,B15,B16,B28,B34,B35,B37)</f>
        <v>44032523.310000002</v>
      </c>
      <c r="C41" s="26">
        <f t="shared" si="7"/>
        <v>677714.45000000007</v>
      </c>
      <c r="D41" s="26">
        <f t="shared" si="7"/>
        <v>44710237.760000005</v>
      </c>
      <c r="E41" s="26">
        <f t="shared" si="7"/>
        <v>17268465.490000002</v>
      </c>
      <c r="F41" s="26">
        <f t="shared" si="7"/>
        <v>17268465.490000002</v>
      </c>
      <c r="G41" s="26">
        <f t="shared" si="7"/>
        <v>-26764057.82</v>
      </c>
    </row>
    <row r="42" spans="1:7" x14ac:dyDescent="0.3">
      <c r="A42" s="25" t="s">
        <v>44</v>
      </c>
      <c r="B42" s="27"/>
      <c r="C42" s="27"/>
      <c r="D42" s="27"/>
      <c r="E42" s="27"/>
      <c r="F42" s="27"/>
      <c r="G42" s="26">
        <f>IF(G41&gt;0,G41,0)</f>
        <v>0</v>
      </c>
    </row>
    <row r="43" spans="1:7" x14ac:dyDescent="0.3">
      <c r="A43" s="24"/>
      <c r="B43" s="28"/>
      <c r="C43" s="28"/>
      <c r="D43" s="28"/>
      <c r="E43" s="28"/>
      <c r="F43" s="28"/>
      <c r="G43" s="28"/>
    </row>
    <row r="44" spans="1:7" x14ac:dyDescent="0.3">
      <c r="A44" s="25" t="s">
        <v>45</v>
      </c>
      <c r="B44" s="28"/>
      <c r="C44" s="28"/>
      <c r="D44" s="28"/>
      <c r="E44" s="28"/>
      <c r="F44" s="28"/>
      <c r="G44" s="28"/>
    </row>
    <row r="45" spans="1:7" x14ac:dyDescent="0.3">
      <c r="A45" s="20" t="s">
        <v>46</v>
      </c>
      <c r="B45" s="21">
        <f t="shared" ref="B45:G45" si="8">SUM(B46:B53)</f>
        <v>0</v>
      </c>
      <c r="C45" s="21">
        <f t="shared" si="8"/>
        <v>0</v>
      </c>
      <c r="D45" s="21">
        <f t="shared" si="8"/>
        <v>0</v>
      </c>
      <c r="E45" s="21">
        <f t="shared" si="8"/>
        <v>0</v>
      </c>
      <c r="F45" s="21">
        <f t="shared" si="8"/>
        <v>0</v>
      </c>
      <c r="G45" s="21">
        <f t="shared" si="8"/>
        <v>0</v>
      </c>
    </row>
    <row r="46" spans="1:7" x14ac:dyDescent="0.3">
      <c r="A46" s="29" t="s">
        <v>47</v>
      </c>
      <c r="B46" s="21">
        <v>0</v>
      </c>
      <c r="C46" s="21">
        <v>0</v>
      </c>
      <c r="D46" s="21">
        <v>0</v>
      </c>
      <c r="E46" s="21">
        <v>0</v>
      </c>
      <c r="F46" s="21">
        <v>0</v>
      </c>
      <c r="G46" s="21">
        <f>F46-B46</f>
        <v>0</v>
      </c>
    </row>
    <row r="47" spans="1:7" x14ac:dyDescent="0.3">
      <c r="A47" s="29" t="s">
        <v>48</v>
      </c>
      <c r="B47" s="21">
        <v>0</v>
      </c>
      <c r="C47" s="21">
        <v>0</v>
      </c>
      <c r="D47" s="21">
        <v>0</v>
      </c>
      <c r="E47" s="21">
        <v>0</v>
      </c>
      <c r="F47" s="21">
        <v>0</v>
      </c>
      <c r="G47" s="21">
        <f t="shared" ref="G47:G52" si="9">F47-B47</f>
        <v>0</v>
      </c>
    </row>
    <row r="48" spans="1:7" x14ac:dyDescent="0.3">
      <c r="A48" s="29" t="s">
        <v>49</v>
      </c>
      <c r="B48" s="21">
        <v>0</v>
      </c>
      <c r="C48" s="21">
        <v>0</v>
      </c>
      <c r="D48" s="21">
        <v>0</v>
      </c>
      <c r="E48" s="21">
        <v>0</v>
      </c>
      <c r="F48" s="21">
        <v>0</v>
      </c>
      <c r="G48" s="21">
        <f t="shared" si="9"/>
        <v>0</v>
      </c>
    </row>
    <row r="49" spans="1:7" ht="28.8" x14ac:dyDescent="0.3">
      <c r="A49" s="29" t="s">
        <v>50</v>
      </c>
      <c r="B49" s="21">
        <v>0</v>
      </c>
      <c r="C49" s="21">
        <v>0</v>
      </c>
      <c r="D49" s="21">
        <v>0</v>
      </c>
      <c r="E49" s="21">
        <v>0</v>
      </c>
      <c r="F49" s="21">
        <v>0</v>
      </c>
      <c r="G49" s="21">
        <f t="shared" si="9"/>
        <v>0</v>
      </c>
    </row>
    <row r="50" spans="1:7" x14ac:dyDescent="0.3">
      <c r="A50" s="29" t="s">
        <v>51</v>
      </c>
      <c r="B50" s="21">
        <v>0</v>
      </c>
      <c r="C50" s="21">
        <v>0</v>
      </c>
      <c r="D50" s="21">
        <v>0</v>
      </c>
      <c r="E50" s="21">
        <v>0</v>
      </c>
      <c r="F50" s="21">
        <v>0</v>
      </c>
      <c r="G50" s="21">
        <f t="shared" si="9"/>
        <v>0</v>
      </c>
    </row>
    <row r="51" spans="1:7" x14ac:dyDescent="0.3">
      <c r="A51" s="29" t="s">
        <v>52</v>
      </c>
      <c r="B51" s="21">
        <v>0</v>
      </c>
      <c r="C51" s="21">
        <v>0</v>
      </c>
      <c r="D51" s="21">
        <v>0</v>
      </c>
      <c r="E51" s="21">
        <v>0</v>
      </c>
      <c r="F51" s="21">
        <v>0</v>
      </c>
      <c r="G51" s="21">
        <f t="shared" si="9"/>
        <v>0</v>
      </c>
    </row>
    <row r="52" spans="1:7" x14ac:dyDescent="0.3">
      <c r="A52" s="30" t="s">
        <v>53</v>
      </c>
      <c r="B52" s="21">
        <v>0</v>
      </c>
      <c r="C52" s="21">
        <v>0</v>
      </c>
      <c r="D52" s="21">
        <v>0</v>
      </c>
      <c r="E52" s="21">
        <v>0</v>
      </c>
      <c r="F52" s="21">
        <v>0</v>
      </c>
      <c r="G52" s="21">
        <f t="shared" si="9"/>
        <v>0</v>
      </c>
    </row>
    <row r="53" spans="1:7" x14ac:dyDescent="0.3">
      <c r="A53" s="23" t="s">
        <v>54</v>
      </c>
      <c r="B53" s="21">
        <v>0</v>
      </c>
      <c r="C53" s="21">
        <v>0</v>
      </c>
      <c r="D53" s="21">
        <v>0</v>
      </c>
      <c r="E53" s="21">
        <v>0</v>
      </c>
      <c r="F53" s="21">
        <v>0</v>
      </c>
      <c r="G53" s="21">
        <f>F53-B53</f>
        <v>0</v>
      </c>
    </row>
    <row r="54" spans="1:7" x14ac:dyDescent="0.3">
      <c r="A54" s="20" t="s">
        <v>55</v>
      </c>
      <c r="B54" s="21">
        <f t="shared" ref="B54:G54" si="10">SUM(B55:B58)</f>
        <v>0</v>
      </c>
      <c r="C54" s="21">
        <f t="shared" si="10"/>
        <v>0</v>
      </c>
      <c r="D54" s="21">
        <f t="shared" si="10"/>
        <v>0</v>
      </c>
      <c r="E54" s="21">
        <f t="shared" si="10"/>
        <v>0</v>
      </c>
      <c r="F54" s="21">
        <f t="shared" si="10"/>
        <v>0</v>
      </c>
      <c r="G54" s="21">
        <f t="shared" si="10"/>
        <v>0</v>
      </c>
    </row>
    <row r="55" spans="1:7" x14ac:dyDescent="0.3">
      <c r="A55" s="30" t="s">
        <v>56</v>
      </c>
      <c r="B55" s="21">
        <v>0</v>
      </c>
      <c r="C55" s="21">
        <v>0</v>
      </c>
      <c r="D55" s="21">
        <v>0</v>
      </c>
      <c r="E55" s="21">
        <v>0</v>
      </c>
      <c r="F55" s="21">
        <v>0</v>
      </c>
      <c r="G55" s="21">
        <f>F55-B55</f>
        <v>0</v>
      </c>
    </row>
    <row r="56" spans="1:7" x14ac:dyDescent="0.3">
      <c r="A56" s="29" t="s">
        <v>57</v>
      </c>
      <c r="B56" s="21">
        <v>0</v>
      </c>
      <c r="C56" s="21">
        <v>0</v>
      </c>
      <c r="D56" s="21">
        <v>0</v>
      </c>
      <c r="E56" s="21">
        <v>0</v>
      </c>
      <c r="F56" s="21">
        <v>0</v>
      </c>
      <c r="G56" s="21">
        <f t="shared" ref="G56:G58" si="11">F56-B56</f>
        <v>0</v>
      </c>
    </row>
    <row r="57" spans="1:7" x14ac:dyDescent="0.3">
      <c r="A57" s="29" t="s">
        <v>58</v>
      </c>
      <c r="B57" s="21">
        <v>0</v>
      </c>
      <c r="C57" s="21">
        <v>0</v>
      </c>
      <c r="D57" s="21">
        <v>0</v>
      </c>
      <c r="E57" s="21">
        <v>0</v>
      </c>
      <c r="F57" s="21">
        <v>0</v>
      </c>
      <c r="G57" s="21">
        <f t="shared" si="11"/>
        <v>0</v>
      </c>
    </row>
    <row r="58" spans="1:7" x14ac:dyDescent="0.3">
      <c r="A58" s="30" t="s">
        <v>59</v>
      </c>
      <c r="B58" s="21">
        <v>0</v>
      </c>
      <c r="C58" s="21">
        <v>0</v>
      </c>
      <c r="D58" s="21">
        <v>0</v>
      </c>
      <c r="E58" s="21">
        <v>0</v>
      </c>
      <c r="F58" s="21">
        <v>0</v>
      </c>
      <c r="G58" s="21">
        <f t="shared" si="11"/>
        <v>0</v>
      </c>
    </row>
    <row r="59" spans="1:7" x14ac:dyDescent="0.3">
      <c r="A59" s="20" t="s">
        <v>60</v>
      </c>
      <c r="B59" s="21">
        <f t="shared" ref="B59:G59" si="12">SUM(B60:B61)</f>
        <v>0</v>
      </c>
      <c r="C59" s="21">
        <f t="shared" si="12"/>
        <v>0</v>
      </c>
      <c r="D59" s="21">
        <f t="shared" si="12"/>
        <v>0</v>
      </c>
      <c r="E59" s="21">
        <f t="shared" si="12"/>
        <v>0</v>
      </c>
      <c r="F59" s="21">
        <f t="shared" si="12"/>
        <v>0</v>
      </c>
      <c r="G59" s="21">
        <f t="shared" si="12"/>
        <v>0</v>
      </c>
    </row>
    <row r="60" spans="1:7" x14ac:dyDescent="0.3">
      <c r="A60" s="29" t="s">
        <v>61</v>
      </c>
      <c r="B60" s="21">
        <v>0</v>
      </c>
      <c r="C60" s="21">
        <v>0</v>
      </c>
      <c r="D60" s="21">
        <v>0</v>
      </c>
      <c r="E60" s="21">
        <v>0</v>
      </c>
      <c r="F60" s="21">
        <v>0</v>
      </c>
      <c r="G60" s="21">
        <f>F60-B60</f>
        <v>0</v>
      </c>
    </row>
    <row r="61" spans="1:7" x14ac:dyDescent="0.3">
      <c r="A61" s="29" t="s">
        <v>62</v>
      </c>
      <c r="B61" s="21">
        <v>0</v>
      </c>
      <c r="C61" s="21">
        <v>0</v>
      </c>
      <c r="D61" s="21">
        <v>0</v>
      </c>
      <c r="E61" s="21">
        <v>0</v>
      </c>
      <c r="F61" s="21">
        <v>0</v>
      </c>
      <c r="G61" s="21">
        <f t="shared" ref="G61:G63" si="13">F61-B61</f>
        <v>0</v>
      </c>
    </row>
    <row r="62" spans="1:7" x14ac:dyDescent="0.3">
      <c r="A62" s="20" t="s">
        <v>63</v>
      </c>
      <c r="B62" s="21">
        <v>0</v>
      </c>
      <c r="C62" s="21">
        <v>0</v>
      </c>
      <c r="D62" s="21">
        <v>0</v>
      </c>
      <c r="E62" s="21">
        <v>0</v>
      </c>
      <c r="F62" s="21">
        <v>0</v>
      </c>
      <c r="G62" s="21">
        <f t="shared" si="13"/>
        <v>0</v>
      </c>
    </row>
    <row r="63" spans="1:7" x14ac:dyDescent="0.3">
      <c r="A63" s="20" t="s">
        <v>64</v>
      </c>
      <c r="B63" s="21">
        <v>0</v>
      </c>
      <c r="C63" s="21">
        <v>0</v>
      </c>
      <c r="D63" s="21">
        <v>0</v>
      </c>
      <c r="E63" s="21">
        <v>0</v>
      </c>
      <c r="F63" s="21">
        <v>0</v>
      </c>
      <c r="G63" s="21">
        <f t="shared" si="13"/>
        <v>0</v>
      </c>
    </row>
    <row r="64" spans="1:7" x14ac:dyDescent="0.3">
      <c r="A64" s="24"/>
      <c r="B64" s="28"/>
      <c r="C64" s="28"/>
      <c r="D64" s="28"/>
      <c r="E64" s="28"/>
      <c r="F64" s="28"/>
      <c r="G64" s="28"/>
    </row>
    <row r="65" spans="1:7" x14ac:dyDescent="0.3">
      <c r="A65" s="25" t="s">
        <v>65</v>
      </c>
      <c r="B65" s="26">
        <f t="shared" ref="B65:G65" si="14">B45+B54+B59+B62+B63</f>
        <v>0</v>
      </c>
      <c r="C65" s="26">
        <f t="shared" si="14"/>
        <v>0</v>
      </c>
      <c r="D65" s="26">
        <f t="shared" si="14"/>
        <v>0</v>
      </c>
      <c r="E65" s="26">
        <f t="shared" si="14"/>
        <v>0</v>
      </c>
      <c r="F65" s="26">
        <f t="shared" si="14"/>
        <v>0</v>
      </c>
      <c r="G65" s="26">
        <f t="shared" si="14"/>
        <v>0</v>
      </c>
    </row>
    <row r="66" spans="1:7" x14ac:dyDescent="0.3">
      <c r="A66" s="24"/>
      <c r="B66" s="28"/>
      <c r="C66" s="28"/>
      <c r="D66" s="28"/>
      <c r="E66" s="28"/>
      <c r="F66" s="28"/>
      <c r="G66" s="28"/>
    </row>
    <row r="67" spans="1:7" x14ac:dyDescent="0.3">
      <c r="A67" s="25" t="s">
        <v>66</v>
      </c>
      <c r="B67" s="26">
        <f t="shared" ref="B67:G67" si="15">B68</f>
        <v>0</v>
      </c>
      <c r="C67" s="26">
        <f t="shared" si="15"/>
        <v>0</v>
      </c>
      <c r="D67" s="26">
        <f t="shared" si="15"/>
        <v>0</v>
      </c>
      <c r="E67" s="26">
        <f t="shared" si="15"/>
        <v>0</v>
      </c>
      <c r="F67" s="26">
        <f t="shared" si="15"/>
        <v>0</v>
      </c>
      <c r="G67" s="26">
        <f t="shared" si="15"/>
        <v>0</v>
      </c>
    </row>
    <row r="68" spans="1:7" x14ac:dyDescent="0.3">
      <c r="A68" s="20" t="s">
        <v>67</v>
      </c>
      <c r="B68" s="21">
        <v>0</v>
      </c>
      <c r="C68" s="21">
        <v>0</v>
      </c>
      <c r="D68" s="21">
        <v>0</v>
      </c>
      <c r="E68" s="21">
        <v>0</v>
      </c>
      <c r="F68" s="21">
        <v>0</v>
      </c>
      <c r="G68" s="21">
        <f>F68-B68</f>
        <v>0</v>
      </c>
    </row>
    <row r="69" spans="1:7" x14ac:dyDescent="0.3">
      <c r="A69" s="24"/>
      <c r="B69" s="28"/>
      <c r="C69" s="28"/>
      <c r="D69" s="28"/>
      <c r="E69" s="28"/>
      <c r="F69" s="28"/>
      <c r="G69" s="28"/>
    </row>
    <row r="70" spans="1:7" x14ac:dyDescent="0.3">
      <c r="A70" s="25" t="s">
        <v>68</v>
      </c>
      <c r="B70" s="26">
        <f t="shared" ref="B70:G70" si="16">B41+B65+B67</f>
        <v>44032523.310000002</v>
      </c>
      <c r="C70" s="26">
        <f t="shared" si="16"/>
        <v>677714.45000000007</v>
      </c>
      <c r="D70" s="26">
        <f t="shared" si="16"/>
        <v>44710237.760000005</v>
      </c>
      <c r="E70" s="26">
        <f t="shared" si="16"/>
        <v>17268465.490000002</v>
      </c>
      <c r="F70" s="26">
        <f t="shared" si="16"/>
        <v>17268465.490000002</v>
      </c>
      <c r="G70" s="26">
        <f t="shared" si="16"/>
        <v>-26764057.82</v>
      </c>
    </row>
    <row r="71" spans="1:7" x14ac:dyDescent="0.3">
      <c r="A71" s="24"/>
      <c r="B71" s="28"/>
      <c r="C71" s="28"/>
      <c r="D71" s="28"/>
      <c r="E71" s="28"/>
      <c r="F71" s="28"/>
      <c r="G71" s="28"/>
    </row>
    <row r="72" spans="1:7" x14ac:dyDescent="0.3">
      <c r="A72" s="25" t="s">
        <v>69</v>
      </c>
      <c r="B72" s="28"/>
      <c r="C72" s="28"/>
      <c r="D72" s="28"/>
      <c r="E72" s="28"/>
      <c r="F72" s="28"/>
      <c r="G72" s="28"/>
    </row>
    <row r="73" spans="1:7" x14ac:dyDescent="0.3">
      <c r="A73" s="31" t="s">
        <v>70</v>
      </c>
      <c r="B73" s="21">
        <v>0</v>
      </c>
      <c r="C73" s="21">
        <v>0</v>
      </c>
      <c r="D73" s="21">
        <v>0</v>
      </c>
      <c r="E73" s="21">
        <v>0</v>
      </c>
      <c r="F73" s="21">
        <v>0</v>
      </c>
      <c r="G73" s="21">
        <f>F73-B73</f>
        <v>0</v>
      </c>
    </row>
    <row r="74" spans="1:7" ht="28.8" x14ac:dyDescent="0.3">
      <c r="A74" s="31" t="s">
        <v>71</v>
      </c>
      <c r="B74" s="21">
        <v>0</v>
      </c>
      <c r="C74" s="21">
        <v>0</v>
      </c>
      <c r="D74" s="21">
        <v>0</v>
      </c>
      <c r="E74" s="21">
        <v>0</v>
      </c>
      <c r="F74" s="21">
        <v>0</v>
      </c>
      <c r="G74" s="21">
        <f>F74-B74</f>
        <v>0</v>
      </c>
    </row>
    <row r="75" spans="1:7" x14ac:dyDescent="0.3">
      <c r="A75" s="32" t="s">
        <v>72</v>
      </c>
      <c r="B75" s="26">
        <f t="shared" ref="B75:G75" si="17">B73+B74</f>
        <v>0</v>
      </c>
      <c r="C75" s="26">
        <f t="shared" si="17"/>
        <v>0</v>
      </c>
      <c r="D75" s="26">
        <f t="shared" si="17"/>
        <v>0</v>
      </c>
      <c r="E75" s="26">
        <f t="shared" si="17"/>
        <v>0</v>
      </c>
      <c r="F75" s="26">
        <f t="shared" si="17"/>
        <v>0</v>
      </c>
      <c r="G75" s="26">
        <f t="shared" si="17"/>
        <v>0</v>
      </c>
    </row>
    <row r="76" spans="1:7" x14ac:dyDescent="0.3">
      <c r="A76" s="33"/>
      <c r="B76" s="34"/>
      <c r="C76" s="34"/>
      <c r="D76" s="34"/>
      <c r="E76" s="34"/>
      <c r="F76" s="34"/>
      <c r="G76" s="34"/>
    </row>
  </sheetData>
  <mergeCells count="4">
    <mergeCell ref="A1:G1"/>
    <mergeCell ref="A6:A7"/>
    <mergeCell ref="B6:F6"/>
    <mergeCell ref="G6:G7"/>
  </mergeCells>
  <dataValidations count="1">
    <dataValidation type="decimal" allowBlank="1" showInputMessage="1" showErrorMessage="1" sqref="B9:G75" xr:uid="{F8C7434E-1495-412F-9489-F48D8660C9CA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dcterms:created xsi:type="dcterms:W3CDTF">2023-05-05T22:23:13Z</dcterms:created>
  <dcterms:modified xsi:type="dcterms:W3CDTF">2023-05-05T22:26:17Z</dcterms:modified>
</cp:coreProperties>
</file>